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455" windowHeight="12060"/>
  </bookViews>
  <sheets>
    <sheet name="Sheet2" sheetId="2" r:id="rId1"/>
    <sheet name="Sheet3" sheetId="3" r:id="rId2"/>
  </sheets>
  <definedNames>
    <definedName name="_xlnm._FilterDatabase" localSheetId="0" hidden="1">Sheet2!$A$3:$W$5</definedName>
    <definedName name="_xlnm.Print_Titles" localSheetId="0">Sheet2!$2:$3</definedName>
  </definedNames>
  <calcPr calcId="144525"/>
</workbook>
</file>

<file path=xl/sharedStrings.xml><?xml version="1.0" encoding="utf-8"?>
<sst xmlns="http://schemas.openxmlformats.org/spreadsheetml/2006/main" count="34">
  <si>
    <t>2019年公路建设投资计划（旅游路资源路产业路）</t>
  </si>
  <si>
    <t>序号</t>
  </si>
  <si>
    <t>市</t>
  </si>
  <si>
    <t>县</t>
  </si>
  <si>
    <t>项 目 名 称</t>
  </si>
  <si>
    <t>建设性质</t>
  </si>
  <si>
    <t>开工年</t>
  </si>
  <si>
    <t>完工年</t>
  </si>
  <si>
    <t>建设规模(公里)</t>
  </si>
  <si>
    <t>总投资（万元）</t>
  </si>
  <si>
    <t>中央车购税补助总额
(万元)</t>
  </si>
  <si>
    <t>已安排中央车购税补助
(万元)</t>
  </si>
  <si>
    <t>2016年安排（万元）</t>
  </si>
  <si>
    <t>2017年第一批安排（万元）</t>
  </si>
  <si>
    <t>2017年第二批安排（万元）</t>
  </si>
  <si>
    <t>2018年第一批</t>
  </si>
  <si>
    <t>2019年第一批补助计划（万元）</t>
  </si>
  <si>
    <t>前期批复文件</t>
  </si>
  <si>
    <t>工可批复</t>
  </si>
  <si>
    <t>设计批复</t>
  </si>
  <si>
    <t>备注</t>
  </si>
  <si>
    <t>合计</t>
  </si>
  <si>
    <t>一级</t>
  </si>
  <si>
    <t>二级</t>
  </si>
  <si>
    <t>三级</t>
  </si>
  <si>
    <t>汕尾市合计</t>
  </si>
  <si>
    <t>汕尾市</t>
  </si>
  <si>
    <t>海丰县</t>
  </si>
  <si>
    <t>S242线（双新）经黄羌至陆河新田海丰段工程</t>
  </si>
  <si>
    <t>改建</t>
  </si>
  <si>
    <t>海发改[2013]29号、海交[2017]205号</t>
  </si>
  <si>
    <t>海发改[2013]29号</t>
  </si>
  <si>
    <t>海交[2017]205号</t>
  </si>
  <si>
    <t>6.33公里纳入补助计划</t>
  </si>
</sst>
</file>

<file path=xl/styles.xml><?xml version="1.0" encoding="utf-8"?>
<styleSheet xmlns="http://schemas.openxmlformats.org/spreadsheetml/2006/main">
  <numFmts count="6">
    <numFmt numFmtId="176" formatCode="0.0_);[Red]\(0.0\)"/>
    <numFmt numFmtId="177" formatCode="0_);[Red]\(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0"/>
      <name val="Helv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9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0"/>
      <color indexed="8"/>
      <name val="Arial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Times New Roman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/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4" borderId="6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26" fillId="34" borderId="10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2" fillId="0" borderId="0"/>
    <xf numFmtId="0" fontId="23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" fillId="0" borderId="0">
      <alignment vertical="top"/>
    </xf>
    <xf numFmtId="0" fontId="12" fillId="0" borderId="0"/>
    <xf numFmtId="0" fontId="3" fillId="0" borderId="0"/>
    <xf numFmtId="0" fontId="6" fillId="0" borderId="0"/>
    <xf numFmtId="0" fontId="14" fillId="0" borderId="0">
      <alignment vertical="top"/>
    </xf>
  </cellStyleXfs>
  <cellXfs count="2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1" fillId="2" borderId="2" xfId="49" applyFont="1" applyFill="1" applyBorder="1" applyAlignment="1" applyProtection="1">
      <alignment horizontal="center" vertical="center" wrapText="1"/>
      <protection locked="0"/>
    </xf>
    <xf numFmtId="0" fontId="1" fillId="2" borderId="2" xfId="0" applyNumberFormat="1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176" fontId="1" fillId="2" borderId="2" xfId="49" applyNumberFormat="1" applyFont="1" applyFill="1" applyBorder="1" applyAlignment="1" applyProtection="1">
      <alignment horizontal="center" vertical="center" wrapText="1"/>
      <protection locked="0"/>
    </xf>
    <xf numFmtId="177" fontId="1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_ET_STYLE_NoName_00_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普通_活用表_亿元表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_农村公路通达、通畅项目明细表和汇总表-0426" xfId="49"/>
    <cellStyle name="40% - 强调文字颜色 6" xfId="50" builtinId="51"/>
    <cellStyle name="60% - 强调文字颜色 6" xfId="51" builtinId="52"/>
    <cellStyle name="常规 3" xfId="52"/>
    <cellStyle name="常规_%E7%9B%B8%E5%85%B3%E6%83%85%E5%86%B5%E8%A1%A83(1)" xfId="53"/>
    <cellStyle name="常规_Sheet1" xfId="54"/>
    <cellStyle name="常规_附件5：2011年县道改造省投资补助建议计划表" xfId="55"/>
    <cellStyle name="样式 1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5"/>
  <sheetViews>
    <sheetView showZeros="0" tabSelected="1" workbookViewId="0">
      <selection activeCell="N13" sqref="N13"/>
    </sheetView>
  </sheetViews>
  <sheetFormatPr defaultColWidth="9" defaultRowHeight="13.5" outlineLevelRow="4"/>
  <cols>
    <col min="1" max="1" width="4.25" style="3" customWidth="1"/>
    <col min="2" max="3" width="9" style="3"/>
    <col min="4" max="4" width="20.5" style="3" customWidth="1"/>
    <col min="5" max="7" width="9" style="3"/>
    <col min="8" max="8" width="9.25" style="3"/>
    <col min="9" max="10" width="9" style="3"/>
    <col min="11" max="12" width="9.625" style="3" customWidth="1"/>
    <col min="13" max="14" width="9" style="3"/>
    <col min="15" max="18" width="9" style="3" hidden="1" customWidth="1"/>
    <col min="19" max="19" width="11.5" style="3" customWidth="1"/>
    <col min="20" max="20" width="13.25" style="3" customWidth="1"/>
    <col min="21" max="22" width="11.25" style="1" hidden="1" customWidth="1"/>
    <col min="23" max="16384" width="9" style="3"/>
  </cols>
  <sheetData>
    <row r="1" ht="48.75" customHeight="1" spans="1:23">
      <c r="A1" s="4"/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ht="34.5" customHeight="1" spans="1:2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7"/>
      <c r="J2" s="7"/>
      <c r="K2" s="7"/>
      <c r="L2" s="14" t="s">
        <v>9</v>
      </c>
      <c r="M2" s="14" t="s">
        <v>10</v>
      </c>
      <c r="N2" s="14" t="s">
        <v>11</v>
      </c>
      <c r="O2" s="15" t="s">
        <v>12</v>
      </c>
      <c r="P2" s="15" t="s">
        <v>13</v>
      </c>
      <c r="Q2" s="15" t="s">
        <v>14</v>
      </c>
      <c r="R2" s="15" t="s">
        <v>15</v>
      </c>
      <c r="S2" s="15" t="s">
        <v>16</v>
      </c>
      <c r="T2" s="19" t="s">
        <v>17</v>
      </c>
      <c r="U2" s="19" t="s">
        <v>18</v>
      </c>
      <c r="V2" s="19" t="s">
        <v>19</v>
      </c>
      <c r="W2" s="19" t="s">
        <v>20</v>
      </c>
    </row>
    <row r="3" ht="34.5" customHeight="1" spans="1:23">
      <c r="A3" s="6"/>
      <c r="B3" s="6"/>
      <c r="C3" s="6"/>
      <c r="D3" s="6"/>
      <c r="E3" s="6"/>
      <c r="F3" s="6"/>
      <c r="G3" s="6"/>
      <c r="H3" s="7" t="s">
        <v>21</v>
      </c>
      <c r="I3" s="7" t="s">
        <v>22</v>
      </c>
      <c r="J3" s="7" t="s">
        <v>23</v>
      </c>
      <c r="K3" s="7" t="s">
        <v>24</v>
      </c>
      <c r="L3" s="14"/>
      <c r="M3" s="14"/>
      <c r="N3" s="14"/>
      <c r="O3" s="15"/>
      <c r="P3" s="15"/>
      <c r="Q3" s="15"/>
      <c r="R3" s="15"/>
      <c r="S3" s="15"/>
      <c r="T3" s="19"/>
      <c r="U3" s="19"/>
      <c r="V3" s="19"/>
      <c r="W3" s="19"/>
    </row>
    <row r="4" s="1" customFormat="1" ht="29.25" customHeight="1" spans="1:23">
      <c r="A4" s="8"/>
      <c r="B4" s="9" t="s">
        <v>25</v>
      </c>
      <c r="C4" s="10"/>
      <c r="D4" s="10"/>
      <c r="E4" s="9"/>
      <c r="F4" s="9"/>
      <c r="G4" s="9"/>
      <c r="H4" s="11">
        <f>I4+J4+K4</f>
        <v>6.33</v>
      </c>
      <c r="I4" s="11">
        <f t="shared" ref="I4:S4" si="0">SUM(I5:I5)</f>
        <v>0</v>
      </c>
      <c r="J4" s="11">
        <f t="shared" si="0"/>
        <v>0</v>
      </c>
      <c r="K4" s="11">
        <f t="shared" si="0"/>
        <v>6.33</v>
      </c>
      <c r="L4" s="16">
        <f t="shared" si="0"/>
        <v>3258</v>
      </c>
      <c r="M4" s="16">
        <f t="shared" si="0"/>
        <v>1013</v>
      </c>
      <c r="N4" s="16">
        <f t="shared" si="0"/>
        <v>0</v>
      </c>
      <c r="O4" s="16">
        <f t="shared" si="0"/>
        <v>0</v>
      </c>
      <c r="P4" s="16">
        <f t="shared" si="0"/>
        <v>0</v>
      </c>
      <c r="Q4" s="16">
        <f t="shared" si="0"/>
        <v>0</v>
      </c>
      <c r="R4" s="16">
        <f t="shared" si="0"/>
        <v>0</v>
      </c>
      <c r="S4" s="16">
        <f t="shared" si="0"/>
        <v>1013</v>
      </c>
      <c r="T4" s="16"/>
      <c r="U4" s="8"/>
      <c r="V4" s="8"/>
      <c r="W4" s="8"/>
    </row>
    <row r="5" s="2" customFormat="1" ht="54" spans="1:23">
      <c r="A5" s="8">
        <v>13</v>
      </c>
      <c r="B5" s="12" t="s">
        <v>26</v>
      </c>
      <c r="C5" s="12" t="s">
        <v>27</v>
      </c>
      <c r="D5" s="12" t="s">
        <v>28</v>
      </c>
      <c r="E5" s="8" t="s">
        <v>29</v>
      </c>
      <c r="F5" s="8">
        <v>2018</v>
      </c>
      <c r="G5" s="8">
        <v>2019</v>
      </c>
      <c r="H5" s="13">
        <f>I5+J5+K5</f>
        <v>6.33</v>
      </c>
      <c r="I5" s="13">
        <v>0</v>
      </c>
      <c r="J5" s="13">
        <v>0</v>
      </c>
      <c r="K5" s="13">
        <v>6.33</v>
      </c>
      <c r="L5" s="17">
        <v>3258</v>
      </c>
      <c r="M5" s="18">
        <v>1013</v>
      </c>
      <c r="N5" s="18">
        <f>O5+P5+Q5+R5</f>
        <v>0</v>
      </c>
      <c r="O5" s="18">
        <v>0</v>
      </c>
      <c r="P5" s="18">
        <v>0</v>
      </c>
      <c r="Q5" s="18">
        <v>0</v>
      </c>
      <c r="R5" s="18">
        <v>0</v>
      </c>
      <c r="S5" s="18">
        <f>M5-O5-P5-Q5-R5</f>
        <v>1013</v>
      </c>
      <c r="T5" s="18" t="s">
        <v>30</v>
      </c>
      <c r="U5" s="8" t="s">
        <v>31</v>
      </c>
      <c r="V5" s="8" t="s">
        <v>32</v>
      </c>
      <c r="W5" s="8" t="s">
        <v>33</v>
      </c>
    </row>
  </sheetData>
  <autoFilter ref="A3:W5">
    <extLst/>
  </autoFilter>
  <mergeCells count="22">
    <mergeCell ref="B1:W1"/>
    <mergeCell ref="H2:K2"/>
    <mergeCell ref="B4:D4"/>
    <mergeCell ref="A2:A3"/>
    <mergeCell ref="B2:B3"/>
    <mergeCell ref="C2:C3"/>
    <mergeCell ref="D2:D3"/>
    <mergeCell ref="E2:E3"/>
    <mergeCell ref="F2:F3"/>
    <mergeCell ref="G2:G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</mergeCells>
  <pageMargins left="0.707638888888889" right="0.707638888888889" top="0.747916666666667" bottom="0.747916666666667" header="0.313888888888889" footer="0.313888888888889"/>
  <pageSetup paperSize="9" scale="79" fitToHeight="0" orientation="landscape"/>
  <headerFooter>
    <oddHeader>&amp;L附件6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叫我四条哥哥</cp:lastModifiedBy>
  <dcterms:created xsi:type="dcterms:W3CDTF">2006-09-13T11:21:00Z</dcterms:created>
  <cp:lastPrinted>2018-12-05T07:08:00Z</cp:lastPrinted>
  <dcterms:modified xsi:type="dcterms:W3CDTF">2018-12-14T07:01:50Z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