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15" windowHeight="12195"/>
  </bookViews>
  <sheets>
    <sheet name="附件6" sheetId="1" r:id="rId1"/>
  </sheets>
  <definedNames>
    <definedName name="_xlnm._FilterDatabase" localSheetId="0" hidden="1">附件6!$A$3:$XEW$9</definedName>
    <definedName name="_xlnm.Print_Titles" localSheetId="0">附件6!$2:$2</definedName>
  </definedNames>
  <calcPr calcId="144525"/>
</workbook>
</file>

<file path=xl/sharedStrings.xml><?xml version="1.0" encoding="utf-8"?>
<sst xmlns="http://schemas.openxmlformats.org/spreadsheetml/2006/main" count="36" uniqueCount="26">
  <si>
    <t>2021年公路建设计划（通建制村公路单车道改双车道工程）</t>
  </si>
  <si>
    <t>序号</t>
  </si>
  <si>
    <t>地市</t>
  </si>
  <si>
    <t>区县</t>
  </si>
  <si>
    <t>建制村名称</t>
  </si>
  <si>
    <t>路段编码</t>
  </si>
  <si>
    <t>起点桩号</t>
  </si>
  <si>
    <t>止点桩号</t>
  </si>
  <si>
    <t>建设里程</t>
  </si>
  <si>
    <t>总投资（万元）</t>
  </si>
  <si>
    <t>2021年车购税补助计划资金（万元）</t>
  </si>
  <si>
    <t>汕尾市小计</t>
  </si>
  <si>
    <t>汕尾市</t>
  </si>
  <si>
    <t>海丰县</t>
  </si>
  <si>
    <t>东升村委会</t>
  </si>
  <si>
    <t>Y389441521</t>
  </si>
  <si>
    <t>梓里村委会</t>
  </si>
  <si>
    <t>Y365441521</t>
  </si>
  <si>
    <t>九龙村委会</t>
  </si>
  <si>
    <t>Y276441521</t>
  </si>
  <si>
    <t>长围村委会</t>
  </si>
  <si>
    <t>Y227441521</t>
  </si>
  <si>
    <t>莲光村民委员会，海丰埔仔村民委员会</t>
  </si>
  <si>
    <t>Y309441521</t>
  </si>
  <si>
    <t>陶北村委会</t>
  </si>
  <si>
    <t>Y078441521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</si>
</sst>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_ "/>
    <numFmt numFmtId="177" formatCode="0_ "/>
    <numFmt numFmtId="178" formatCode="0.00_);[Red]\(0.00\)"/>
  </numFmts>
  <fonts count="24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theme="1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2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5" fillId="1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8" borderId="11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6" fillId="0" borderId="9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1" fillId="17" borderId="10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10" fillId="8" borderId="4" applyNumberForma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23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0" borderId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178" fontId="2" fillId="0" borderId="0" xfId="0" applyNumberFormat="1" applyFont="1" applyFill="1" applyAlignment="1"/>
    <xf numFmtId="177" fontId="2" fillId="0" borderId="0" xfId="0" applyNumberFormat="1" applyFont="1" applyFill="1" applyAlignment="1"/>
    <xf numFmtId="0" fontId="0" fillId="0" borderId="0" xfId="0" applyFill="1">
      <alignment vertical="center"/>
    </xf>
    <xf numFmtId="0" fontId="3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2" fillId="0" borderId="2" xfId="40" applyFont="1" applyFill="1" applyBorder="1" applyAlignment="1">
      <alignment horizontal="center" vertical="center" wrapText="1"/>
    </xf>
    <xf numFmtId="177" fontId="3" fillId="0" borderId="0" xfId="0" applyNumberFormat="1" applyFont="1" applyFill="1" applyAlignment="1">
      <alignment horizontal="center" vertical="center"/>
    </xf>
    <xf numFmtId="178" fontId="2" fillId="0" borderId="2" xfId="0" applyNumberFormat="1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177" fontId="1" fillId="0" borderId="3" xfId="0" applyNumberFormat="1" applyFont="1" applyFill="1" applyBorder="1" applyAlignment="1">
      <alignment horizontal="center" vertical="center" wrapText="1"/>
    </xf>
    <xf numFmtId="178" fontId="2" fillId="0" borderId="2" xfId="4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3" xfId="50"/>
    <cellStyle name="常规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9"/>
  <sheetViews>
    <sheetView tabSelected="1" zoomScale="85" zoomScaleNormal="85" workbookViewId="0">
      <pane ySplit="2" topLeftCell="A4" activePane="bottomLeft" state="frozen"/>
      <selection/>
      <selection pane="bottomLeft" activeCell="A10" sqref="$A10:$XFD13"/>
    </sheetView>
  </sheetViews>
  <sheetFormatPr defaultColWidth="9" defaultRowHeight="14.25"/>
  <cols>
    <col min="1" max="1" width="8.96666666666667" style="2" customWidth="1"/>
    <col min="2" max="3" width="9" style="2"/>
    <col min="4" max="4" width="24.1166666666667" style="2" customWidth="1"/>
    <col min="5" max="5" width="16.075" style="2" customWidth="1"/>
    <col min="6" max="7" width="9.25" style="2" customWidth="1"/>
    <col min="8" max="8" width="12.625" style="2" customWidth="1"/>
    <col min="9" max="9" width="16.325" style="3" customWidth="1"/>
    <col min="10" max="10" width="14.2666666666667" style="4" customWidth="1"/>
    <col min="11" max="16371" width="9" style="2"/>
    <col min="16372" max="16384" width="9" style="5"/>
  </cols>
  <sheetData>
    <row r="1" ht="46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13"/>
    </row>
    <row r="2" ht="66" customHeight="1" spans="1:10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14" t="s">
        <v>9</v>
      </c>
      <c r="J2" s="15" t="s">
        <v>10</v>
      </c>
    </row>
    <row r="3" s="1" customFormat="1" ht="40" customHeight="1" spans="1:10">
      <c r="A3" s="9"/>
      <c r="B3" s="10" t="s">
        <v>11</v>
      </c>
      <c r="C3" s="10"/>
      <c r="D3" s="10"/>
      <c r="E3" s="10"/>
      <c r="F3" s="10"/>
      <c r="G3" s="10"/>
      <c r="H3" s="11">
        <f>SUBTOTAL(9,H4:H9)</f>
        <v>14.716</v>
      </c>
      <c r="I3" s="11">
        <f>SUBTOTAL(9,I4:I9)</f>
        <v>2120.08</v>
      </c>
      <c r="J3" s="16">
        <f>SUBTOTAL(9,J4:J9)</f>
        <v>1178</v>
      </c>
    </row>
    <row r="4" ht="40" customHeight="1" spans="1:10">
      <c r="A4" s="7">
        <v>119</v>
      </c>
      <c r="B4" s="12" t="s">
        <v>12</v>
      </c>
      <c r="C4" s="12" t="s">
        <v>13</v>
      </c>
      <c r="D4" s="8" t="s">
        <v>14</v>
      </c>
      <c r="E4" s="8" t="s">
        <v>15</v>
      </c>
      <c r="F4" s="8">
        <v>0</v>
      </c>
      <c r="G4" s="8">
        <v>2.707</v>
      </c>
      <c r="H4" s="8">
        <v>2.707</v>
      </c>
      <c r="I4" s="17">
        <v>378.98</v>
      </c>
      <c r="J4" s="15">
        <f t="shared" ref="J4:J13" si="0">ROUND(MIN(H4*80,I4*0.8),0)</f>
        <v>217</v>
      </c>
    </row>
    <row r="5" ht="40" customHeight="1" spans="1:10">
      <c r="A5" s="7">
        <v>120</v>
      </c>
      <c r="B5" s="12" t="s">
        <v>12</v>
      </c>
      <c r="C5" s="12" t="s">
        <v>13</v>
      </c>
      <c r="D5" s="8" t="s">
        <v>16</v>
      </c>
      <c r="E5" s="8" t="s">
        <v>17</v>
      </c>
      <c r="F5" s="8">
        <v>1.301</v>
      </c>
      <c r="G5" s="8">
        <v>2.797</v>
      </c>
      <c r="H5" s="8">
        <v>1.496</v>
      </c>
      <c r="I5" s="17">
        <v>269.28</v>
      </c>
      <c r="J5" s="15">
        <f t="shared" si="0"/>
        <v>120</v>
      </c>
    </row>
    <row r="6" ht="40" customHeight="1" spans="1:10">
      <c r="A6" s="7">
        <v>121</v>
      </c>
      <c r="B6" s="12" t="s">
        <v>12</v>
      </c>
      <c r="C6" s="12" t="s">
        <v>13</v>
      </c>
      <c r="D6" s="8" t="s">
        <v>18</v>
      </c>
      <c r="E6" s="8" t="s">
        <v>19</v>
      </c>
      <c r="F6" s="8">
        <v>0</v>
      </c>
      <c r="G6" s="8">
        <v>3.537</v>
      </c>
      <c r="H6" s="8">
        <v>3.537</v>
      </c>
      <c r="I6" s="17">
        <v>495.18</v>
      </c>
      <c r="J6" s="15">
        <f t="shared" si="0"/>
        <v>283</v>
      </c>
    </row>
    <row r="7" ht="40" customHeight="1" spans="1:10">
      <c r="A7" s="7">
        <v>122</v>
      </c>
      <c r="B7" s="12" t="s">
        <v>12</v>
      </c>
      <c r="C7" s="12" t="s">
        <v>13</v>
      </c>
      <c r="D7" s="8" t="s">
        <v>20</v>
      </c>
      <c r="E7" s="8" t="s">
        <v>21</v>
      </c>
      <c r="F7" s="8">
        <v>0.359</v>
      </c>
      <c r="G7" s="8">
        <v>3.312</v>
      </c>
      <c r="H7" s="8">
        <v>2.953</v>
      </c>
      <c r="I7" s="17">
        <v>413.42</v>
      </c>
      <c r="J7" s="15">
        <f t="shared" si="0"/>
        <v>236</v>
      </c>
    </row>
    <row r="8" ht="40" customHeight="1" spans="1:10">
      <c r="A8" s="7">
        <v>123</v>
      </c>
      <c r="B8" s="12" t="s">
        <v>12</v>
      </c>
      <c r="C8" s="12" t="s">
        <v>13</v>
      </c>
      <c r="D8" s="8" t="s">
        <v>22</v>
      </c>
      <c r="E8" s="8" t="s">
        <v>23</v>
      </c>
      <c r="F8" s="8">
        <v>8.225</v>
      </c>
      <c r="G8" s="8">
        <v>11.113</v>
      </c>
      <c r="H8" s="8">
        <v>2.888</v>
      </c>
      <c r="I8" s="17">
        <v>404.32</v>
      </c>
      <c r="J8" s="15">
        <f t="shared" si="0"/>
        <v>231</v>
      </c>
    </row>
    <row r="9" ht="40" customHeight="1" spans="1:10">
      <c r="A9" s="7">
        <v>124</v>
      </c>
      <c r="B9" s="12" t="s">
        <v>12</v>
      </c>
      <c r="C9" s="12" t="s">
        <v>13</v>
      </c>
      <c r="D9" s="8" t="s">
        <v>24</v>
      </c>
      <c r="E9" s="8" t="s">
        <v>25</v>
      </c>
      <c r="F9" s="8">
        <v>0</v>
      </c>
      <c r="G9" s="8">
        <v>1.135</v>
      </c>
      <c r="H9" s="8">
        <v>1.135</v>
      </c>
      <c r="I9" s="17">
        <v>158.9</v>
      </c>
      <c r="J9" s="15">
        <f t="shared" si="0"/>
        <v>91</v>
      </c>
    </row>
  </sheetData>
  <mergeCells count="2">
    <mergeCell ref="A1:J1"/>
    <mergeCell ref="B3:G3"/>
  </mergeCells>
  <pageMargins left="0.700694444444445" right="0.700694444444445" top="0.751388888888889" bottom="0.751388888888889" header="0.297916666666667" footer="0.297916666666667"/>
  <pageSetup paperSize="8" fitToHeight="0" orientation="portrait" horizontalDpi="600"/>
  <headerFooter>
    <oddHeader>&amp;L附件6</oddHead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省交通运输厅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孙宇强</dc:creator>
  <cp:lastModifiedBy>吴志鹏</cp:lastModifiedBy>
  <dcterms:created xsi:type="dcterms:W3CDTF">2021-05-11T10:59:00Z</dcterms:created>
  <dcterms:modified xsi:type="dcterms:W3CDTF">2021-06-02T10:13:04Z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2052-11.8.2.8950</vt:lpwstr>
  </property>
  <property fmtid="{D5CDD505-2E9C-101B-9397-08002B2CF9AE}" pid="3" name="ICV">
    <vt:lpwstr>07CC5DFC3B454DEAAD1B203E59D7ACC7</vt:lpwstr>
  </property>
</Properties>
</file>