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农村公路建制村单改双和路网联结工程" sheetId="2" r:id="rId1"/>
  </sheets>
  <definedNames>
    <definedName name="_xlnm._FilterDatabase" localSheetId="0" hidden="1">农村公路建制村单改双和路网联结工程!$A$3:$N$15</definedName>
    <definedName name="_xlnm.Print_Titles" localSheetId="0">农村公路建制村单改双和路网联结工程!$3:$3</definedName>
  </definedNames>
  <calcPr calcId="144525"/>
</workbook>
</file>

<file path=xl/sharedStrings.xml><?xml version="1.0" encoding="utf-8"?>
<sst xmlns="http://schemas.openxmlformats.org/spreadsheetml/2006/main" count="89" uniqueCount="52">
  <si>
    <t>附件8</t>
  </si>
  <si>
    <t>2023年公路建设投资计划（农村公路建制村单改双和路网联结工程）</t>
  </si>
  <si>
    <t>序号</t>
  </si>
  <si>
    <t>地市</t>
  </si>
  <si>
    <t>区县</t>
  </si>
  <si>
    <t>项目名称</t>
  </si>
  <si>
    <t>项目类型</t>
  </si>
  <si>
    <t>起点桩号</t>
  </si>
  <si>
    <t>止点桩号</t>
  </si>
  <si>
    <t>路段里程（公里）</t>
  </si>
  <si>
    <t>改建技术等级</t>
  </si>
  <si>
    <t>总投资
（万元）</t>
  </si>
  <si>
    <t>2023年车购税补助资金
（万元）</t>
  </si>
  <si>
    <t>批复文件号</t>
  </si>
  <si>
    <t>备注</t>
  </si>
  <si>
    <t>汕尾市</t>
  </si>
  <si>
    <t>小计</t>
  </si>
  <si>
    <t>工可批复文号</t>
  </si>
  <si>
    <t>设计批复文号</t>
  </si>
  <si>
    <t>陆丰市</t>
  </si>
  <si>
    <t>陆丰市X125线陂洋镇（K2+354～K16+433）段路面改建工程</t>
  </si>
  <si>
    <t>县道网提升工程</t>
  </si>
  <si>
    <t>三级</t>
  </si>
  <si>
    <t>陆交运（2022）331号</t>
  </si>
  <si>
    <t>单车道改双车道工程（长山村委会 C135441581）</t>
  </si>
  <si>
    <t>建制村单改双（乡村道四级单改双）</t>
  </si>
  <si>
    <t>四级</t>
  </si>
  <si>
    <t>陆交运〔2022〕267号</t>
  </si>
  <si>
    <t>单车道改双车道工程（北湖村委会 Y511441581）</t>
  </si>
  <si>
    <t>海丰县</t>
  </si>
  <si>
    <t>海丰县CD09线单车道改双车道工程</t>
  </si>
  <si>
    <t>海交行〔2022〕25号</t>
  </si>
  <si>
    <t>海丰县CD49线单车道改双车道工程</t>
  </si>
  <si>
    <t>海交行〔2022〕26号</t>
  </si>
  <si>
    <t>海丰县C378线单车道改双车道工程</t>
  </si>
  <si>
    <t>海交行〔2022〕23号</t>
  </si>
  <si>
    <t>海丰县CC39线单车道改双车道工程</t>
  </si>
  <si>
    <t>海交行〔2022〕24号</t>
  </si>
  <si>
    <t>陆河县</t>
  </si>
  <si>
    <t>龙岗路口至三丰祠堂旁</t>
  </si>
  <si>
    <t>普通国道联结工程</t>
  </si>
  <si>
    <t>陆交发〔2022〕172号</t>
  </si>
  <si>
    <t>陆交函（2022）86号</t>
  </si>
  <si>
    <t>枫树村委桥头至前坝村</t>
  </si>
  <si>
    <t>陆交函（2022）82号</t>
  </si>
  <si>
    <t>苏坑村下村至嶂下尾</t>
  </si>
  <si>
    <t>陆交函（2022）88号</t>
  </si>
  <si>
    <t>城区</t>
  </si>
  <si>
    <t>国道G236至张静中学改造工程</t>
  </si>
  <si>
    <t>普通省道联结工程</t>
  </si>
  <si>
    <t>红发财〔2020〕10号</t>
  </si>
  <si>
    <t>汕红交〔2022〕9号</t>
  </si>
</sst>
</file>

<file path=xl/styles.xml><?xml version="1.0" encoding="utf-8"?>
<styleSheet xmlns="http://schemas.openxmlformats.org/spreadsheetml/2006/main">
  <numFmts count="7">
    <numFmt numFmtId="176" formatCode="0_ "/>
    <numFmt numFmtId="177" formatCode="0.000_);[Red]\(0.000\)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0.000_ "/>
  </numFmts>
  <fonts count="31">
    <font>
      <sz val="12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0000"/>
      <name val="宋体"/>
      <charset val="134"/>
    </font>
    <font>
      <sz val="12"/>
      <name val="Times New Roman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" fillId="14" borderId="11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9" fillId="0" borderId="0"/>
    <xf numFmtId="0" fontId="30" fillId="3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0" borderId="0">
      <protection locked="0"/>
    </xf>
    <xf numFmtId="0" fontId="15" fillId="2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3" fillId="0" borderId="0">
      <alignment vertical="center"/>
    </xf>
    <xf numFmtId="0" fontId="12" fillId="1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" fillId="0" borderId="0"/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 wrapText="1"/>
    </xf>
    <xf numFmtId="178" fontId="0" fillId="2" borderId="0" xfId="0" applyNumberFormat="1" applyFill="1">
      <alignment vertical="center"/>
    </xf>
    <xf numFmtId="176" fontId="0" fillId="2" borderId="0" xfId="0" applyNumberFormat="1" applyFill="1">
      <alignment vertical="center"/>
    </xf>
    <xf numFmtId="0" fontId="0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178" fontId="3" fillId="2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78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76" fontId="6" fillId="2" borderId="1" xfId="0" applyNumberFormat="1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178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178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76" fontId="3" fillId="2" borderId="0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76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176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>
      <alignment vertical="center"/>
    </xf>
    <xf numFmtId="176" fontId="7" fillId="2" borderId="1" xfId="41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>
      <alignment vertical="center"/>
    </xf>
    <xf numFmtId="177" fontId="7" fillId="2" borderId="1" xfId="52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普通_活用表_亿元表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2" xfId="52"/>
    <cellStyle name="常规_Book18 2_附件3：2015年国省道改造项目入库项目建议表 2 2" xfId="53"/>
  </cellStyles>
  <tableStyles count="0" defaultTableStyle="TableStyleMedium2" defaultPivotStyle="PivotStyleLight16"/>
  <colors>
    <mruColors>
      <color rgb="00FF0000"/>
      <color rgb="00EDEDED"/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N15"/>
  <sheetViews>
    <sheetView tabSelected="1" zoomScale="85" zoomScaleNormal="85" workbookViewId="0">
      <pane ySplit="3" topLeftCell="A4" activePane="bottomLeft" state="frozen"/>
      <selection/>
      <selection pane="bottomLeft" activeCell="D7" sqref="D7"/>
    </sheetView>
  </sheetViews>
  <sheetFormatPr defaultColWidth="9" defaultRowHeight="14.25"/>
  <cols>
    <col min="1" max="1" width="7.5" style="2" customWidth="1"/>
    <col min="2" max="3" width="9" style="2"/>
    <col min="4" max="4" width="26.3333333333333" style="3" customWidth="1"/>
    <col min="5" max="5" width="12.45" style="2" customWidth="1"/>
    <col min="6" max="7" width="9" style="2"/>
    <col min="8" max="8" width="11.3083333333333" style="4" customWidth="1"/>
    <col min="9" max="9" width="9" style="2"/>
    <col min="10" max="10" width="12.875" style="5"/>
    <col min="11" max="11" width="13.6916666666667" style="5" customWidth="1"/>
    <col min="12" max="12" width="12.1583333333333" style="6" customWidth="1"/>
    <col min="13" max="13" width="11.3083333333333" style="6" customWidth="1"/>
    <col min="14" max="16384" width="9" style="2"/>
  </cols>
  <sheetData>
    <row r="1" ht="30" customHeight="1" spans="1:13">
      <c r="A1" s="7" t="s">
        <v>0</v>
      </c>
      <c r="B1" s="7"/>
      <c r="C1" s="8"/>
      <c r="D1" s="9"/>
      <c r="E1" s="8"/>
      <c r="F1" s="8"/>
      <c r="G1" s="10"/>
      <c r="H1" s="10"/>
      <c r="I1" s="8"/>
      <c r="J1" s="24"/>
      <c r="K1" s="24"/>
      <c r="L1" s="24"/>
      <c r="M1" s="8"/>
    </row>
    <row r="2" ht="42" customHeight="1" spans="1:14">
      <c r="A2" s="11" t="s">
        <v>1</v>
      </c>
      <c r="B2" s="12"/>
      <c r="C2" s="12"/>
      <c r="D2" s="12"/>
      <c r="E2" s="12"/>
      <c r="F2" s="12"/>
      <c r="G2" s="12"/>
      <c r="H2" s="13"/>
      <c r="I2" s="12"/>
      <c r="J2" s="12"/>
      <c r="K2" s="12"/>
      <c r="L2" s="12"/>
      <c r="M2" s="12"/>
      <c r="N2" s="12"/>
    </row>
    <row r="3" ht="40.5" spans="1:14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5" t="s">
        <v>8</v>
      </c>
      <c r="H3" s="15" t="s">
        <v>9</v>
      </c>
      <c r="I3" s="14" t="s">
        <v>10</v>
      </c>
      <c r="J3" s="25" t="s">
        <v>11</v>
      </c>
      <c r="K3" s="25" t="s">
        <v>12</v>
      </c>
      <c r="L3" s="26" t="s">
        <v>13</v>
      </c>
      <c r="M3" s="27"/>
      <c r="N3" s="25" t="s">
        <v>14</v>
      </c>
    </row>
    <row r="4" s="1" customFormat="1" ht="29" customHeight="1" outlineLevel="1" spans="1:14">
      <c r="A4" s="16"/>
      <c r="B4" s="17" t="s">
        <v>15</v>
      </c>
      <c r="C4" s="17" t="s">
        <v>16</v>
      </c>
      <c r="D4" s="17"/>
      <c r="E4" s="17"/>
      <c r="F4" s="17"/>
      <c r="G4" s="17"/>
      <c r="H4" s="17">
        <f>SUBTOTAL(9,H5:H15)</f>
        <v>24.003</v>
      </c>
      <c r="I4" s="17"/>
      <c r="J4" s="16">
        <f>SUBTOTAL(9,J5:J15)</f>
        <v>4899.4002</v>
      </c>
      <c r="K4" s="16">
        <v>1904</v>
      </c>
      <c r="L4" s="16" t="s">
        <v>17</v>
      </c>
      <c r="M4" s="16" t="s">
        <v>18</v>
      </c>
      <c r="N4" s="28"/>
    </row>
    <row r="5" ht="50" customHeight="1" outlineLevel="2" spans="1:14">
      <c r="A5" s="18">
        <v>1</v>
      </c>
      <c r="B5" s="19" t="s">
        <v>15</v>
      </c>
      <c r="C5" s="19" t="s">
        <v>19</v>
      </c>
      <c r="D5" s="19" t="s">
        <v>20</v>
      </c>
      <c r="E5" s="20" t="s">
        <v>21</v>
      </c>
      <c r="F5" s="19">
        <v>3.355</v>
      </c>
      <c r="G5" s="19">
        <v>16.433</v>
      </c>
      <c r="H5" s="19">
        <v>13.078</v>
      </c>
      <c r="I5" s="19" t="s">
        <v>22</v>
      </c>
      <c r="J5" s="18">
        <f>H5*250</f>
        <v>3269.5</v>
      </c>
      <c r="K5" s="18">
        <v>1086</v>
      </c>
      <c r="L5" s="19"/>
      <c r="M5" s="29" t="s">
        <v>23</v>
      </c>
      <c r="N5" s="30"/>
    </row>
    <row r="6" ht="50" customHeight="1" outlineLevel="2" spans="1:14">
      <c r="A6" s="18">
        <v>2</v>
      </c>
      <c r="B6" s="18" t="s">
        <v>15</v>
      </c>
      <c r="C6" s="18" t="s">
        <v>19</v>
      </c>
      <c r="D6" s="18" t="s">
        <v>24</v>
      </c>
      <c r="E6" s="18" t="s">
        <v>25</v>
      </c>
      <c r="F6" s="19">
        <v>0</v>
      </c>
      <c r="G6" s="19">
        <v>0.98</v>
      </c>
      <c r="H6" s="19">
        <v>0.98</v>
      </c>
      <c r="I6" s="22" t="s">
        <v>26</v>
      </c>
      <c r="J6" s="18">
        <v>146.25</v>
      </c>
      <c r="K6" s="18">
        <v>73</v>
      </c>
      <c r="L6" s="19"/>
      <c r="M6" s="29" t="s">
        <v>27</v>
      </c>
      <c r="N6" s="30"/>
    </row>
    <row r="7" ht="50" customHeight="1" outlineLevel="2" spans="1:14">
      <c r="A7" s="18">
        <v>3</v>
      </c>
      <c r="B7" s="18" t="s">
        <v>15</v>
      </c>
      <c r="C7" s="18" t="s">
        <v>19</v>
      </c>
      <c r="D7" s="18" t="s">
        <v>28</v>
      </c>
      <c r="E7" s="18" t="s">
        <v>25</v>
      </c>
      <c r="F7" s="19">
        <v>0</v>
      </c>
      <c r="G7" s="19">
        <v>1.2</v>
      </c>
      <c r="H7" s="19">
        <v>1.2</v>
      </c>
      <c r="I7" s="22" t="s">
        <v>26</v>
      </c>
      <c r="J7" s="18">
        <v>180</v>
      </c>
      <c r="K7" s="18">
        <v>90</v>
      </c>
      <c r="L7" s="19"/>
      <c r="M7" s="29" t="s">
        <v>27</v>
      </c>
      <c r="N7" s="30"/>
    </row>
    <row r="8" ht="50" customHeight="1" outlineLevel="2" spans="1:14">
      <c r="A8" s="18">
        <v>4</v>
      </c>
      <c r="B8" s="18" t="s">
        <v>15</v>
      </c>
      <c r="C8" s="18" t="s">
        <v>29</v>
      </c>
      <c r="D8" s="18" t="s">
        <v>30</v>
      </c>
      <c r="E8" s="18" t="s">
        <v>25</v>
      </c>
      <c r="F8" s="19">
        <v>0.768</v>
      </c>
      <c r="G8" s="19">
        <v>1.675</v>
      </c>
      <c r="H8" s="19">
        <v>0.907</v>
      </c>
      <c r="I8" s="22" t="s">
        <v>26</v>
      </c>
      <c r="J8" s="18">
        <v>104.305</v>
      </c>
      <c r="K8" s="18">
        <v>68</v>
      </c>
      <c r="L8" s="19"/>
      <c r="M8" s="29" t="s">
        <v>31</v>
      </c>
      <c r="N8" s="30"/>
    </row>
    <row r="9" ht="50" customHeight="1" outlineLevel="2" spans="1:14">
      <c r="A9" s="18">
        <v>5</v>
      </c>
      <c r="B9" s="18" t="s">
        <v>15</v>
      </c>
      <c r="C9" s="18" t="s">
        <v>29</v>
      </c>
      <c r="D9" s="18" t="s">
        <v>32</v>
      </c>
      <c r="E9" s="18" t="s">
        <v>25</v>
      </c>
      <c r="F9" s="19">
        <v>0</v>
      </c>
      <c r="G9" s="19">
        <v>0.617</v>
      </c>
      <c r="H9" s="19">
        <v>0.617</v>
      </c>
      <c r="I9" s="22" t="s">
        <v>26</v>
      </c>
      <c r="J9" s="18">
        <v>70.955</v>
      </c>
      <c r="K9" s="18">
        <v>46</v>
      </c>
      <c r="L9" s="19"/>
      <c r="M9" s="29" t="s">
        <v>33</v>
      </c>
      <c r="N9" s="30"/>
    </row>
    <row r="10" ht="50" customHeight="1" outlineLevel="2" spans="1:14">
      <c r="A10" s="18">
        <v>6</v>
      </c>
      <c r="B10" s="18" t="s">
        <v>15</v>
      </c>
      <c r="C10" s="18" t="s">
        <v>29</v>
      </c>
      <c r="D10" s="18" t="s">
        <v>34</v>
      </c>
      <c r="E10" s="18" t="s">
        <v>25</v>
      </c>
      <c r="F10" s="19">
        <v>0</v>
      </c>
      <c r="G10" s="19">
        <v>1.561</v>
      </c>
      <c r="H10" s="19">
        <v>1.561</v>
      </c>
      <c r="I10" s="22" t="s">
        <v>26</v>
      </c>
      <c r="J10" s="18">
        <v>179.515</v>
      </c>
      <c r="K10" s="18">
        <v>117</v>
      </c>
      <c r="L10" s="19"/>
      <c r="M10" s="29" t="s">
        <v>35</v>
      </c>
      <c r="N10" s="30"/>
    </row>
    <row r="11" ht="50" customHeight="1" outlineLevel="2" spans="1:14">
      <c r="A11" s="18">
        <v>7</v>
      </c>
      <c r="B11" s="18" t="s">
        <v>15</v>
      </c>
      <c r="C11" s="18" t="s">
        <v>29</v>
      </c>
      <c r="D11" s="18" t="s">
        <v>36</v>
      </c>
      <c r="E11" s="18" t="s">
        <v>25</v>
      </c>
      <c r="F11" s="19">
        <v>0</v>
      </c>
      <c r="G11" s="19">
        <v>1.639</v>
      </c>
      <c r="H11" s="19">
        <v>1.639</v>
      </c>
      <c r="I11" s="22" t="s">
        <v>26</v>
      </c>
      <c r="J11" s="18">
        <v>220.86</v>
      </c>
      <c r="K11" s="18">
        <v>123</v>
      </c>
      <c r="L11" s="19"/>
      <c r="M11" s="29" t="s">
        <v>37</v>
      </c>
      <c r="N11" s="30"/>
    </row>
    <row r="12" ht="50" customHeight="1" outlineLevel="2" spans="1:14">
      <c r="A12" s="18">
        <v>8</v>
      </c>
      <c r="B12" s="18" t="s">
        <v>15</v>
      </c>
      <c r="C12" s="18" t="s">
        <v>38</v>
      </c>
      <c r="D12" s="18" t="s">
        <v>39</v>
      </c>
      <c r="E12" s="18" t="s">
        <v>40</v>
      </c>
      <c r="F12" s="19">
        <v>0</v>
      </c>
      <c r="G12" s="19">
        <v>1.13</v>
      </c>
      <c r="H12" s="19">
        <v>1.13</v>
      </c>
      <c r="I12" s="22" t="s">
        <v>26</v>
      </c>
      <c r="J12" s="18">
        <v>138.401</v>
      </c>
      <c r="K12" s="18">
        <v>85</v>
      </c>
      <c r="L12" s="19" t="s">
        <v>41</v>
      </c>
      <c r="M12" s="29" t="s">
        <v>42</v>
      </c>
      <c r="N12" s="30"/>
    </row>
    <row r="13" ht="50" customHeight="1" outlineLevel="2" spans="1:14">
      <c r="A13" s="18">
        <v>9</v>
      </c>
      <c r="B13" s="18" t="s">
        <v>15</v>
      </c>
      <c r="C13" s="18" t="s">
        <v>38</v>
      </c>
      <c r="D13" s="18" t="s">
        <v>43</v>
      </c>
      <c r="E13" s="18" t="s">
        <v>25</v>
      </c>
      <c r="F13" s="19">
        <v>1.506</v>
      </c>
      <c r="G13" s="19">
        <v>2.165</v>
      </c>
      <c r="H13" s="19">
        <v>0.659</v>
      </c>
      <c r="I13" s="22" t="s">
        <v>26</v>
      </c>
      <c r="J13" s="18">
        <v>148.2709</v>
      </c>
      <c r="K13" s="18">
        <v>49</v>
      </c>
      <c r="L13" s="19" t="s">
        <v>41</v>
      </c>
      <c r="M13" s="29" t="s">
        <v>44</v>
      </c>
      <c r="N13" s="30"/>
    </row>
    <row r="14" ht="50" customHeight="1" outlineLevel="2" spans="1:14">
      <c r="A14" s="18">
        <v>11</v>
      </c>
      <c r="B14" s="21" t="s">
        <v>15</v>
      </c>
      <c r="C14" s="21" t="s">
        <v>38</v>
      </c>
      <c r="D14" s="22" t="s">
        <v>45</v>
      </c>
      <c r="E14" s="18" t="s">
        <v>25</v>
      </c>
      <c r="F14" s="19">
        <v>0</v>
      </c>
      <c r="G14" s="23">
        <v>1.656</v>
      </c>
      <c r="H14" s="23">
        <v>1.656</v>
      </c>
      <c r="I14" s="22" t="s">
        <v>26</v>
      </c>
      <c r="J14" s="18">
        <v>256.7203</v>
      </c>
      <c r="K14" s="18">
        <v>124</v>
      </c>
      <c r="L14" s="22" t="s">
        <v>41</v>
      </c>
      <c r="M14" s="22" t="s">
        <v>46</v>
      </c>
      <c r="N14" s="30"/>
    </row>
    <row r="15" ht="50" customHeight="1" outlineLevel="2" spans="1:14">
      <c r="A15" s="18">
        <v>12</v>
      </c>
      <c r="B15" s="21" t="s">
        <v>15</v>
      </c>
      <c r="C15" s="21" t="s">
        <v>47</v>
      </c>
      <c r="D15" s="22" t="s">
        <v>48</v>
      </c>
      <c r="E15" s="22" t="s">
        <v>49</v>
      </c>
      <c r="F15" s="21">
        <v>0.138</v>
      </c>
      <c r="G15" s="23">
        <v>0.714</v>
      </c>
      <c r="H15" s="23">
        <v>0.576</v>
      </c>
      <c r="I15" s="31" t="s">
        <v>26</v>
      </c>
      <c r="J15" s="18">
        <v>184.623</v>
      </c>
      <c r="K15" s="18">
        <v>43</v>
      </c>
      <c r="L15" s="22" t="s">
        <v>50</v>
      </c>
      <c r="M15" s="22" t="s">
        <v>51</v>
      </c>
      <c r="N15" s="30"/>
    </row>
  </sheetData>
  <autoFilter ref="A3:N15">
    <extLst/>
  </autoFilter>
  <mergeCells count="3">
    <mergeCell ref="A1:B1"/>
    <mergeCell ref="A2:N2"/>
    <mergeCell ref="L3:M3"/>
  </mergeCells>
  <pageMargins left="0.748031496062992" right="0.748031496062992" top="0.984251968503937" bottom="0.984251968503937" header="0.511811023622047" footer="0.511811023622047"/>
  <pageSetup paperSize="8" fitToHeight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农村公路建制村单改双和路网联结工程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夏</dc:creator>
  <cp:lastModifiedBy>angkor吴</cp:lastModifiedBy>
  <dcterms:created xsi:type="dcterms:W3CDTF">2016-12-02T08:54:00Z</dcterms:created>
  <cp:lastPrinted>2022-12-01T15:40:00Z</cp:lastPrinted>
  <dcterms:modified xsi:type="dcterms:W3CDTF">2023-01-09T07:23:04Z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80958456A7264630B67FEF17C2DEB076</vt:lpwstr>
  </property>
</Properties>
</file>